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для сайта\дергаевская, 24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5" i="1"/>
  <c r="G67" i="1"/>
  <c r="G64" i="1"/>
  <c r="G63" i="1"/>
  <c r="G68" i="1" l="1"/>
  <c r="G58" i="1"/>
  <c r="G51" i="1"/>
  <c r="G52" i="1"/>
  <c r="G59" i="1"/>
  <c r="G50" i="1"/>
  <c r="G46" i="1"/>
  <c r="G45" i="1"/>
  <c r="G44" i="1"/>
  <c r="G43" i="1"/>
  <c r="G42" i="1"/>
  <c r="G38" i="1"/>
  <c r="G37" i="1"/>
  <c r="G36" i="1"/>
  <c r="G35" i="1"/>
  <c r="G33" i="1"/>
  <c r="G32" i="1"/>
  <c r="G28" i="1"/>
  <c r="G23" i="1"/>
  <c r="G19" i="1"/>
  <c r="G18" i="1"/>
  <c r="G17" i="1"/>
  <c r="G16" i="1"/>
  <c r="G15" i="1"/>
  <c r="G14" i="1"/>
  <c r="G10" i="1"/>
  <c r="G9" i="1"/>
  <c r="G8" i="1"/>
  <c r="G11" i="1" s="1"/>
  <c r="G60" i="1" l="1"/>
  <c r="G53" i="1"/>
  <c r="G39" i="1"/>
  <c r="G29" i="1"/>
  <c r="G20" i="1"/>
  <c r="G70" i="1" s="1"/>
  <c r="G47" i="1"/>
  <c r="G24" i="1"/>
</calcChain>
</file>

<file path=xl/sharedStrings.xml><?xml version="1.0" encoding="utf-8"?>
<sst xmlns="http://schemas.openxmlformats.org/spreadsheetml/2006/main" count="110" uniqueCount="49">
  <si>
    <t>№</t>
  </si>
  <si>
    <t xml:space="preserve">      НАИМЕНОВАНИЕ</t>
  </si>
  <si>
    <t>единица изирения</t>
  </si>
  <si>
    <t>Стоимость</t>
  </si>
  <si>
    <t>Объем</t>
  </si>
  <si>
    <t>Сумма,</t>
  </si>
  <si>
    <t>П/П</t>
  </si>
  <si>
    <t>за 1 ед.,</t>
  </si>
  <si>
    <t>работ,</t>
  </si>
  <si>
    <t>рублей</t>
  </si>
  <si>
    <t>единиц</t>
  </si>
  <si>
    <t>Ремонт сколов и трещин с расшивкой</t>
  </si>
  <si>
    <t>кв/м</t>
  </si>
  <si>
    <t>Покраска стен в 2 слоя с предварительной грунтовкой</t>
  </si>
  <si>
    <t>Покраска потолка в 2 слоя с предварительной грунтовкой</t>
  </si>
  <si>
    <t>п/м</t>
  </si>
  <si>
    <t>итого</t>
  </si>
  <si>
    <t>Покраска дверей в 2 слоя с предварительной грунтовкой и мелким ремонтом без снятия</t>
  </si>
  <si>
    <t>Покраска металлического трубопровода Ду.20мм.  в 2 слоя с предварительной грунтовкой</t>
  </si>
  <si>
    <t>шт</t>
  </si>
  <si>
    <t>Покраска металлических перил  в 2 слоя с предварительной грунтовкой</t>
  </si>
  <si>
    <t>Покраска потолка в 2 слой с предварительной грунтовкой</t>
  </si>
  <si>
    <t xml:space="preserve">Покраска металических дверей в 2 слоя с предварительной грунтовкой </t>
  </si>
  <si>
    <t>№п/п</t>
  </si>
  <si>
    <t>Наименование работ</t>
  </si>
  <si>
    <t>Единица             измерения</t>
  </si>
  <si>
    <t>сумма</t>
  </si>
  <si>
    <t>Покраска потолка в 2 слоя с предварительной грунтовкой и зачисткой старой краски</t>
  </si>
  <si>
    <t>Косметический ремонт подъезда. Адрес: г.Раменское, ул. Дергаевская, д.24, подъезд 1</t>
  </si>
  <si>
    <t>Межквартирные холлы</t>
  </si>
  <si>
    <t>Лифтовые холлы</t>
  </si>
  <si>
    <t>Помещения с мусоропроводом</t>
  </si>
  <si>
    <t>Тамбур со стороны лестницы</t>
  </si>
  <si>
    <t>Лестничные площадки</t>
  </si>
  <si>
    <t>Вестибюль (1 этаж)</t>
  </si>
  <si>
    <t>Межквартирный холл 1-й этаж</t>
  </si>
  <si>
    <t xml:space="preserve">Нанесение информационных надписей </t>
  </si>
  <si>
    <t>Частичный ремонт полов</t>
  </si>
  <si>
    <t>Крыльцо</t>
  </si>
  <si>
    <t>Общая стоимость работ:</t>
  </si>
  <si>
    <t>стоимость за ед. с учетом материалов</t>
  </si>
  <si>
    <t>объем</t>
  </si>
  <si>
    <t>Светильник энергосберегающий</t>
  </si>
  <si>
    <t>Демонтаж старого/монтаж нового</t>
  </si>
  <si>
    <t>Покраска стен в 1 слой с предварительной грунтовкой</t>
  </si>
  <si>
    <t>Датчик движения</t>
  </si>
  <si>
    <t>Фотореле</t>
  </si>
  <si>
    <t>Освещение(с учетом квартирных холлов)</t>
  </si>
  <si>
    <t>Монтажный комплект(провод ,крепеж)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</si>
</sst>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0" fillId="0" borderId="0" xfId="0" applyNumberFormat="1"/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5" fillId="0" borderId="0" xfId="0" applyNumberFormat="1" applyFont="1"/>
    <xf numFmtId="0" fontId="2" fillId="0" borderId="1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4"/>
  <sheetViews>
    <sheetView tabSelected="1" topLeftCell="A61" workbookViewId="0">
      <selection activeCell="G73" sqref="G73"/>
    </sheetView>
  </sheetViews>
  <sheetFormatPr defaultRowHeight="15" x14ac:dyDescent="0.25"/>
  <cols>
    <col min="2" max="2" width="6.42578125" customWidth="1"/>
    <col min="3" max="3" width="59.5703125" customWidth="1"/>
    <col min="4" max="6" width="12.7109375" customWidth="1"/>
    <col min="7" max="7" width="15.85546875" customWidth="1"/>
    <col min="9" max="9" width="10.140625" bestFit="1" customWidth="1"/>
    <col min="10" max="10" width="11" bestFit="1" customWidth="1"/>
  </cols>
  <sheetData>
    <row r="2" spans="2:10" ht="18.75" x14ac:dyDescent="0.25">
      <c r="B2" s="73" t="s">
        <v>28</v>
      </c>
      <c r="C2" s="73"/>
      <c r="D2" s="73"/>
      <c r="E2" s="73"/>
      <c r="F2" s="73"/>
      <c r="G2" s="73"/>
    </row>
    <row r="4" spans="2:10" ht="16.5" thickBot="1" x14ac:dyDescent="0.3">
      <c r="B4" s="8"/>
      <c r="C4" s="5" t="s">
        <v>29</v>
      </c>
      <c r="D4" s="8"/>
      <c r="E4" s="8"/>
      <c r="F4" s="8"/>
      <c r="G4" s="8"/>
      <c r="H4" s="9"/>
    </row>
    <row r="5" spans="2:10" ht="31.5" x14ac:dyDescent="0.25">
      <c r="B5" s="10" t="s">
        <v>0</v>
      </c>
      <c r="C5" s="70" t="s">
        <v>1</v>
      </c>
      <c r="D5" s="11" t="s">
        <v>2</v>
      </c>
      <c r="E5" s="12" t="s">
        <v>3</v>
      </c>
      <c r="F5" s="13" t="s">
        <v>4</v>
      </c>
      <c r="G5" s="14" t="s">
        <v>5</v>
      </c>
      <c r="H5" s="9"/>
    </row>
    <row r="6" spans="2:10" ht="15.75" x14ac:dyDescent="0.25">
      <c r="B6" s="15" t="s">
        <v>6</v>
      </c>
      <c r="C6" s="71"/>
      <c r="D6" s="16"/>
      <c r="E6" s="17" t="s">
        <v>7</v>
      </c>
      <c r="F6" s="18" t="s">
        <v>8</v>
      </c>
      <c r="G6" s="19" t="s">
        <v>9</v>
      </c>
      <c r="H6" s="9"/>
    </row>
    <row r="7" spans="2:10" ht="16.5" thickBot="1" x14ac:dyDescent="0.3">
      <c r="B7" s="20"/>
      <c r="C7" s="72"/>
      <c r="D7" s="21"/>
      <c r="E7" s="22" t="s">
        <v>9</v>
      </c>
      <c r="F7" s="23" t="s">
        <v>10</v>
      </c>
      <c r="G7" s="24"/>
      <c r="H7" s="9"/>
    </row>
    <row r="8" spans="2:10" ht="16.5" thickBot="1" x14ac:dyDescent="0.3">
      <c r="B8" s="20">
        <v>1</v>
      </c>
      <c r="C8" s="39" t="s">
        <v>11</v>
      </c>
      <c r="D8" s="25" t="s">
        <v>12</v>
      </c>
      <c r="E8" s="26">
        <v>450</v>
      </c>
      <c r="F8" s="26">
        <v>26</v>
      </c>
      <c r="G8" s="26">
        <f>E8*F8</f>
        <v>11700</v>
      </c>
      <c r="H8" s="9"/>
    </row>
    <row r="9" spans="2:10" ht="16.5" thickBot="1" x14ac:dyDescent="0.3">
      <c r="B9" s="27">
        <v>2</v>
      </c>
      <c r="C9" s="39" t="s">
        <v>13</v>
      </c>
      <c r="D9" s="25" t="s">
        <v>12</v>
      </c>
      <c r="E9" s="26">
        <v>185</v>
      </c>
      <c r="F9" s="26">
        <v>509</v>
      </c>
      <c r="G9" s="26">
        <f t="shared" ref="G9:G10" si="0">E9*F9</f>
        <v>94165</v>
      </c>
      <c r="H9" s="9"/>
    </row>
    <row r="10" spans="2:10" ht="16.5" thickBot="1" x14ac:dyDescent="0.3">
      <c r="B10" s="20">
        <v>3</v>
      </c>
      <c r="C10" s="39" t="s">
        <v>14</v>
      </c>
      <c r="D10" s="25" t="s">
        <v>12</v>
      </c>
      <c r="E10" s="26">
        <v>200</v>
      </c>
      <c r="F10" s="26">
        <v>176</v>
      </c>
      <c r="G10" s="26">
        <f t="shared" si="0"/>
        <v>35200</v>
      </c>
      <c r="H10" s="9"/>
    </row>
    <row r="11" spans="2:10" ht="16.5" thickBot="1" x14ac:dyDescent="0.3">
      <c r="B11" s="20"/>
      <c r="C11" s="24" t="s">
        <v>16</v>
      </c>
      <c r="D11" s="25"/>
      <c r="E11" s="26"/>
      <c r="F11" s="26"/>
      <c r="G11" s="40">
        <f>SUM(G8:G10)</f>
        <v>141065</v>
      </c>
      <c r="H11" s="9"/>
    </row>
    <row r="12" spans="2:10" ht="15.75" x14ac:dyDescent="0.25">
      <c r="B12" s="28"/>
      <c r="C12" s="28"/>
      <c r="D12" s="28"/>
      <c r="E12" s="28"/>
      <c r="F12" s="28"/>
      <c r="G12" s="28"/>
      <c r="H12" s="9"/>
    </row>
    <row r="13" spans="2:10" ht="16.5" thickBot="1" x14ac:dyDescent="0.3">
      <c r="B13" s="28"/>
      <c r="C13" s="6" t="s">
        <v>30</v>
      </c>
      <c r="D13" s="28"/>
      <c r="E13" s="28"/>
      <c r="F13" s="28"/>
      <c r="G13" s="28"/>
      <c r="H13" s="9"/>
    </row>
    <row r="14" spans="2:10" ht="16.5" thickBot="1" x14ac:dyDescent="0.3">
      <c r="B14" s="29">
        <v>1</v>
      </c>
      <c r="C14" s="41" t="s">
        <v>11</v>
      </c>
      <c r="D14" s="30" t="s">
        <v>12</v>
      </c>
      <c r="E14" s="31">
        <v>450</v>
      </c>
      <c r="F14" s="31">
        <v>12</v>
      </c>
      <c r="G14" s="32">
        <f>E14*F14</f>
        <v>5400</v>
      </c>
      <c r="H14" s="9"/>
    </row>
    <row r="15" spans="2:10" ht="16.5" thickBot="1" x14ac:dyDescent="0.3">
      <c r="B15" s="27">
        <v>2</v>
      </c>
      <c r="C15" s="39" t="s">
        <v>44</v>
      </c>
      <c r="D15" s="25" t="s">
        <v>12</v>
      </c>
      <c r="E15" s="26">
        <v>130</v>
      </c>
      <c r="F15" s="26">
        <v>224</v>
      </c>
      <c r="G15" s="26">
        <f t="shared" ref="G15:G19" si="1">E15*F15</f>
        <v>29120</v>
      </c>
      <c r="H15" s="9"/>
      <c r="I15" s="53"/>
      <c r="J15" s="53"/>
    </row>
    <row r="16" spans="2:10" ht="16.5" thickBot="1" x14ac:dyDescent="0.3">
      <c r="B16" s="29">
        <v>3</v>
      </c>
      <c r="C16" s="39" t="s">
        <v>14</v>
      </c>
      <c r="D16" s="25" t="s">
        <v>12</v>
      </c>
      <c r="E16" s="26">
        <v>200</v>
      </c>
      <c r="F16" s="26">
        <v>72.08</v>
      </c>
      <c r="G16" s="26">
        <f t="shared" si="1"/>
        <v>14416</v>
      </c>
      <c r="H16" s="9"/>
    </row>
    <row r="17" spans="2:8" ht="32.25" thickBot="1" x14ac:dyDescent="0.3">
      <c r="B17" s="27">
        <v>4</v>
      </c>
      <c r="C17" s="39" t="s">
        <v>17</v>
      </c>
      <c r="D17" s="25" t="s">
        <v>12</v>
      </c>
      <c r="E17" s="26">
        <v>310</v>
      </c>
      <c r="F17" s="26">
        <v>65</v>
      </c>
      <c r="G17" s="26">
        <f t="shared" si="1"/>
        <v>20150</v>
      </c>
      <c r="H17" s="9"/>
    </row>
    <row r="18" spans="2:8" ht="32.25" thickBot="1" x14ac:dyDescent="0.3">
      <c r="B18" s="29">
        <v>5</v>
      </c>
      <c r="C18" s="42" t="s">
        <v>18</v>
      </c>
      <c r="D18" s="25" t="s">
        <v>15</v>
      </c>
      <c r="E18" s="26">
        <v>97</v>
      </c>
      <c r="F18" s="26">
        <v>24</v>
      </c>
      <c r="G18" s="26">
        <f t="shared" si="1"/>
        <v>2328</v>
      </c>
      <c r="H18" s="9"/>
    </row>
    <row r="19" spans="2:8" ht="16.5" thickBot="1" x14ac:dyDescent="0.3">
      <c r="B19" s="54">
        <v>6</v>
      </c>
      <c r="C19" s="43" t="s">
        <v>36</v>
      </c>
      <c r="D19" s="25" t="s">
        <v>19</v>
      </c>
      <c r="E19" s="26">
        <v>115</v>
      </c>
      <c r="F19" s="26">
        <v>8</v>
      </c>
      <c r="G19" s="26">
        <f t="shared" si="1"/>
        <v>920</v>
      </c>
      <c r="H19" s="9"/>
    </row>
    <row r="20" spans="2:8" ht="16.5" thickBot="1" x14ac:dyDescent="0.3">
      <c r="B20" s="20"/>
      <c r="C20" s="24" t="s">
        <v>16</v>
      </c>
      <c r="D20" s="25"/>
      <c r="E20" s="26"/>
      <c r="F20" s="26"/>
      <c r="G20" s="40">
        <f>SUM(G14:G19)</f>
        <v>72334</v>
      </c>
      <c r="H20" s="9"/>
    </row>
    <row r="21" spans="2:8" ht="15.75" x14ac:dyDescent="0.25">
      <c r="B21" s="33"/>
      <c r="C21" s="34"/>
      <c r="D21" s="33"/>
      <c r="E21" s="35"/>
      <c r="F21" s="35"/>
      <c r="G21" s="35"/>
      <c r="H21" s="9"/>
    </row>
    <row r="22" spans="2:8" ht="16.5" thickBot="1" x14ac:dyDescent="0.3">
      <c r="B22" s="33"/>
      <c r="C22" s="7" t="s">
        <v>31</v>
      </c>
      <c r="D22" s="33"/>
      <c r="E22" s="35"/>
      <c r="F22" s="35"/>
      <c r="G22" s="35"/>
      <c r="H22" s="9"/>
    </row>
    <row r="23" spans="2:8" ht="32.25" thickBot="1" x14ac:dyDescent="0.3">
      <c r="B23" s="69">
        <v>1</v>
      </c>
      <c r="C23" s="30" t="s">
        <v>17</v>
      </c>
      <c r="D23" s="30" t="s">
        <v>12</v>
      </c>
      <c r="E23" s="31">
        <v>310</v>
      </c>
      <c r="F23" s="31">
        <v>64.8</v>
      </c>
      <c r="G23" s="32">
        <f t="shared" ref="G23" si="2">E23*F23</f>
        <v>20088</v>
      </c>
      <c r="H23" s="9"/>
    </row>
    <row r="24" spans="2:8" ht="16.5" thickBot="1" x14ac:dyDescent="0.3">
      <c r="B24" s="20"/>
      <c r="C24" s="24" t="s">
        <v>16</v>
      </c>
      <c r="D24" s="25"/>
      <c r="E24" s="26"/>
      <c r="F24" s="26"/>
      <c r="G24" s="40">
        <f>SUM(G23:G23)</f>
        <v>20088</v>
      </c>
      <c r="H24" s="9"/>
    </row>
    <row r="25" spans="2:8" ht="15.75" x14ac:dyDescent="0.25">
      <c r="B25" s="33"/>
      <c r="C25" s="34"/>
      <c r="D25" s="33"/>
      <c r="E25" s="35"/>
      <c r="F25" s="35"/>
      <c r="G25" s="35"/>
      <c r="H25" s="9"/>
    </row>
    <row r="26" spans="2:8" ht="15.75" x14ac:dyDescent="0.25">
      <c r="B26" s="33"/>
      <c r="C26" s="34"/>
      <c r="D26" s="33"/>
      <c r="E26" s="35"/>
      <c r="F26" s="35"/>
      <c r="G26" s="35"/>
      <c r="H26" s="9"/>
    </row>
    <row r="27" spans="2:8" ht="16.5" thickBot="1" x14ac:dyDescent="0.3">
      <c r="B27" s="28"/>
      <c r="C27" s="6" t="s">
        <v>32</v>
      </c>
      <c r="D27" s="28"/>
      <c r="E27" s="28"/>
      <c r="F27" s="28"/>
      <c r="G27" s="28"/>
      <c r="H27" s="9"/>
    </row>
    <row r="28" spans="2:8" ht="32.25" thickBot="1" x14ac:dyDescent="0.3">
      <c r="B28" s="29">
        <v>1</v>
      </c>
      <c r="C28" s="41" t="s">
        <v>17</v>
      </c>
      <c r="D28" s="30" t="s">
        <v>12</v>
      </c>
      <c r="E28" s="31">
        <v>310</v>
      </c>
      <c r="F28" s="31">
        <v>58.5</v>
      </c>
      <c r="G28" s="32">
        <f t="shared" ref="G28" si="3">E28*F28</f>
        <v>18135</v>
      </c>
      <c r="H28" s="9"/>
    </row>
    <row r="29" spans="2:8" ht="16.5" thickBot="1" x14ac:dyDescent="0.3">
      <c r="B29" s="20"/>
      <c r="C29" s="24" t="s">
        <v>16</v>
      </c>
      <c r="D29" s="25"/>
      <c r="E29" s="26"/>
      <c r="F29" s="26"/>
      <c r="G29" s="40">
        <f>SUM(G28:G28)</f>
        <v>18135</v>
      </c>
      <c r="H29" s="9"/>
    </row>
    <row r="30" spans="2:8" ht="15.75" x14ac:dyDescent="0.25">
      <c r="B30" s="33"/>
      <c r="C30" s="34"/>
      <c r="D30" s="33"/>
      <c r="E30" s="35"/>
      <c r="F30" s="35"/>
      <c r="G30" s="35"/>
      <c r="H30" s="9"/>
    </row>
    <row r="31" spans="2:8" ht="16.5" thickBot="1" x14ac:dyDescent="0.3">
      <c r="B31" s="28"/>
      <c r="C31" s="6" t="s">
        <v>33</v>
      </c>
      <c r="D31" s="28"/>
      <c r="E31" s="28"/>
      <c r="F31" s="28"/>
      <c r="G31" s="28"/>
      <c r="H31" s="9"/>
    </row>
    <row r="32" spans="2:8" ht="16.5" thickBot="1" x14ac:dyDescent="0.3">
      <c r="B32" s="29">
        <v>1</v>
      </c>
      <c r="C32" s="41" t="s">
        <v>11</v>
      </c>
      <c r="D32" s="30" t="s">
        <v>12</v>
      </c>
      <c r="E32" s="31">
        <v>450</v>
      </c>
      <c r="F32" s="31">
        <v>43</v>
      </c>
      <c r="G32" s="32">
        <f>E32*F32</f>
        <v>19350</v>
      </c>
      <c r="H32" s="9"/>
    </row>
    <row r="33" spans="2:8" ht="16.5" thickBot="1" x14ac:dyDescent="0.3">
      <c r="B33" s="27">
        <v>2</v>
      </c>
      <c r="C33" s="39" t="s">
        <v>13</v>
      </c>
      <c r="D33" s="25" t="s">
        <v>12</v>
      </c>
      <c r="E33" s="26">
        <v>185</v>
      </c>
      <c r="F33" s="26">
        <v>348.75</v>
      </c>
      <c r="G33" s="26">
        <f t="shared" ref="G33:G38" si="4">E33*F33</f>
        <v>64518.75</v>
      </c>
      <c r="H33" s="9"/>
    </row>
    <row r="34" spans="2:8" ht="16.5" thickBot="1" x14ac:dyDescent="0.3">
      <c r="B34" s="20">
        <v>3</v>
      </c>
      <c r="C34" s="39" t="s">
        <v>21</v>
      </c>
      <c r="D34" s="25" t="s">
        <v>12</v>
      </c>
      <c r="E34" s="26">
        <v>200</v>
      </c>
      <c r="F34" s="26">
        <v>126</v>
      </c>
      <c r="G34" s="26">
        <v>19110</v>
      </c>
      <c r="H34" s="9"/>
    </row>
    <row r="35" spans="2:8" ht="32.25" thickBot="1" x14ac:dyDescent="0.3">
      <c r="B35" s="20">
        <v>4</v>
      </c>
      <c r="C35" s="39" t="s">
        <v>20</v>
      </c>
      <c r="D35" s="25" t="s">
        <v>12</v>
      </c>
      <c r="E35" s="26">
        <v>228</v>
      </c>
      <c r="F35" s="26">
        <v>54</v>
      </c>
      <c r="G35" s="26">
        <f>E35*F35</f>
        <v>12312</v>
      </c>
      <c r="H35" s="9"/>
    </row>
    <row r="36" spans="2:8" ht="32.25" thickBot="1" x14ac:dyDescent="0.3">
      <c r="B36" s="20">
        <v>5</v>
      </c>
      <c r="C36" s="39" t="s">
        <v>18</v>
      </c>
      <c r="D36" s="25" t="s">
        <v>15</v>
      </c>
      <c r="E36" s="26">
        <v>97</v>
      </c>
      <c r="F36" s="26">
        <v>23.22</v>
      </c>
      <c r="G36" s="26">
        <f>E36*F36</f>
        <v>2252.3399999999997</v>
      </c>
      <c r="H36" s="9"/>
    </row>
    <row r="37" spans="2:8" ht="32.25" thickBot="1" x14ac:dyDescent="0.3">
      <c r="B37" s="20">
        <v>6</v>
      </c>
      <c r="C37" s="39" t="s">
        <v>17</v>
      </c>
      <c r="D37" s="25" t="s">
        <v>12</v>
      </c>
      <c r="E37" s="26">
        <v>310</v>
      </c>
      <c r="F37" s="26">
        <v>58.5</v>
      </c>
      <c r="G37" s="26">
        <f t="shared" si="4"/>
        <v>18135</v>
      </c>
      <c r="H37" s="9"/>
    </row>
    <row r="38" spans="2:8" ht="16.5" thickBot="1" x14ac:dyDescent="0.3">
      <c r="B38" s="20">
        <v>7</v>
      </c>
      <c r="C38" s="44" t="s">
        <v>36</v>
      </c>
      <c r="D38" s="25" t="s">
        <v>19</v>
      </c>
      <c r="E38" s="26">
        <v>115</v>
      </c>
      <c r="F38" s="26">
        <v>8</v>
      </c>
      <c r="G38" s="26">
        <f t="shared" si="4"/>
        <v>920</v>
      </c>
      <c r="H38" s="9"/>
    </row>
    <row r="39" spans="2:8" ht="16.5" thickBot="1" x14ac:dyDescent="0.3">
      <c r="B39" s="20"/>
      <c r="C39" s="24" t="s">
        <v>16</v>
      </c>
      <c r="D39" s="25"/>
      <c r="E39" s="26"/>
      <c r="F39" s="26"/>
      <c r="G39" s="40">
        <f>SUM(G32:G38)</f>
        <v>136598.09</v>
      </c>
      <c r="H39" s="9"/>
    </row>
    <row r="40" spans="2:8" ht="15.75" x14ac:dyDescent="0.25">
      <c r="B40" s="28"/>
      <c r="C40" s="28"/>
      <c r="D40" s="28"/>
      <c r="E40" s="28"/>
      <c r="F40" s="28"/>
      <c r="G40" s="28"/>
      <c r="H40" s="9"/>
    </row>
    <row r="41" spans="2:8" ht="16.5" thickBot="1" x14ac:dyDescent="0.3">
      <c r="B41" s="28"/>
      <c r="C41" s="6" t="s">
        <v>34</v>
      </c>
      <c r="D41" s="28"/>
      <c r="E41" s="28"/>
      <c r="F41" s="28"/>
      <c r="G41" s="28"/>
      <c r="H41" s="9"/>
    </row>
    <row r="42" spans="2:8" ht="16.5" thickBot="1" x14ac:dyDescent="0.3">
      <c r="B42" s="29">
        <v>1</v>
      </c>
      <c r="C42" s="45" t="s">
        <v>11</v>
      </c>
      <c r="D42" s="2" t="s">
        <v>12</v>
      </c>
      <c r="E42" s="31">
        <v>450</v>
      </c>
      <c r="F42" s="31">
        <v>4</v>
      </c>
      <c r="G42" s="32">
        <f>E42*F42</f>
        <v>1800</v>
      </c>
      <c r="H42" s="9"/>
    </row>
    <row r="43" spans="2:8" ht="16.5" thickBot="1" x14ac:dyDescent="0.3">
      <c r="B43" s="27">
        <v>2</v>
      </c>
      <c r="C43" s="39" t="s">
        <v>13</v>
      </c>
      <c r="D43" s="25" t="s">
        <v>12</v>
      </c>
      <c r="E43" s="26">
        <v>185</v>
      </c>
      <c r="F43" s="26">
        <v>116.2</v>
      </c>
      <c r="G43" s="26">
        <f t="shared" ref="G43:G46" si="5">E43*F43</f>
        <v>21497</v>
      </c>
      <c r="H43" s="9"/>
    </row>
    <row r="44" spans="2:8" ht="16.5" thickBot="1" x14ac:dyDescent="0.3">
      <c r="B44" s="20">
        <v>3</v>
      </c>
      <c r="C44" s="39" t="s">
        <v>14</v>
      </c>
      <c r="D44" s="25" t="s">
        <v>12</v>
      </c>
      <c r="E44" s="26">
        <v>200</v>
      </c>
      <c r="F44" s="26">
        <v>24.25</v>
      </c>
      <c r="G44" s="26">
        <f t="shared" si="5"/>
        <v>4850</v>
      </c>
      <c r="H44" s="9"/>
    </row>
    <row r="45" spans="2:8" ht="32.25" thickBot="1" x14ac:dyDescent="0.3">
      <c r="B45" s="20">
        <v>4</v>
      </c>
      <c r="C45" s="42" t="s">
        <v>18</v>
      </c>
      <c r="D45" s="25" t="s">
        <v>15</v>
      </c>
      <c r="E45" s="26">
        <v>97</v>
      </c>
      <c r="F45" s="26">
        <v>2</v>
      </c>
      <c r="G45" s="26">
        <f>E45*F45</f>
        <v>194</v>
      </c>
      <c r="H45" s="9"/>
    </row>
    <row r="46" spans="2:8" ht="16.5" thickBot="1" x14ac:dyDescent="0.3">
      <c r="B46" s="4">
        <v>5</v>
      </c>
      <c r="C46" s="43" t="s">
        <v>37</v>
      </c>
      <c r="D46" s="25" t="s">
        <v>12</v>
      </c>
      <c r="E46" s="26">
        <v>1620</v>
      </c>
      <c r="F46" s="26">
        <v>3.75</v>
      </c>
      <c r="G46" s="26">
        <f t="shared" si="5"/>
        <v>6075</v>
      </c>
      <c r="H46" s="9"/>
    </row>
    <row r="47" spans="2:8" ht="16.5" thickBot="1" x14ac:dyDescent="0.3">
      <c r="B47" s="20"/>
      <c r="C47" s="24" t="s">
        <v>16</v>
      </c>
      <c r="D47" s="25"/>
      <c r="E47" s="26"/>
      <c r="F47" s="26"/>
      <c r="G47" s="40">
        <f>SUM(G42:G46)</f>
        <v>34416</v>
      </c>
      <c r="H47" s="9"/>
    </row>
    <row r="48" spans="2:8" ht="15.75" x14ac:dyDescent="0.25">
      <c r="B48" s="28"/>
      <c r="C48" s="28"/>
      <c r="D48" s="28"/>
      <c r="E48" s="28"/>
      <c r="F48" s="28"/>
      <c r="G48" s="28"/>
      <c r="H48" s="9"/>
    </row>
    <row r="49" spans="2:8" ht="16.5" thickBot="1" x14ac:dyDescent="0.3">
      <c r="B49" s="28"/>
      <c r="C49" s="36" t="s">
        <v>35</v>
      </c>
      <c r="D49" s="28"/>
      <c r="E49" s="28"/>
      <c r="F49" s="28"/>
      <c r="G49" s="28"/>
      <c r="H49" s="9"/>
    </row>
    <row r="50" spans="2:8" ht="16.5" thickBot="1" x14ac:dyDescent="0.3">
      <c r="B50" s="2">
        <v>1</v>
      </c>
      <c r="C50" s="43" t="s">
        <v>11</v>
      </c>
      <c r="D50" s="37" t="s">
        <v>12</v>
      </c>
      <c r="E50" s="47">
        <v>450</v>
      </c>
      <c r="F50" s="48">
        <v>3.5</v>
      </c>
      <c r="G50" s="48">
        <f>E50*F50</f>
        <v>1575</v>
      </c>
      <c r="H50" s="9"/>
    </row>
    <row r="51" spans="2:8" ht="16.5" thickBot="1" x14ac:dyDescent="0.3">
      <c r="B51" s="4">
        <v>2</v>
      </c>
      <c r="C51" s="43" t="s">
        <v>13</v>
      </c>
      <c r="D51" s="56" t="s">
        <v>12</v>
      </c>
      <c r="E51" s="61">
        <v>185</v>
      </c>
      <c r="F51" s="48">
        <v>63.37</v>
      </c>
      <c r="G51" s="58">
        <f t="shared" ref="G51:G52" si="6">E51*F51</f>
        <v>11723.449999999999</v>
      </c>
      <c r="H51" s="9"/>
    </row>
    <row r="52" spans="2:8" ht="16.5" thickBot="1" x14ac:dyDescent="0.3">
      <c r="B52" s="4">
        <v>3</v>
      </c>
      <c r="C52" s="43" t="s">
        <v>14</v>
      </c>
      <c r="D52" s="57" t="s">
        <v>12</v>
      </c>
      <c r="E52" s="60">
        <v>200</v>
      </c>
      <c r="F52" s="62">
        <v>22</v>
      </c>
      <c r="G52" s="59">
        <f t="shared" si="6"/>
        <v>4400</v>
      </c>
      <c r="H52" s="9"/>
    </row>
    <row r="53" spans="2:8" ht="16.5" thickBot="1" x14ac:dyDescent="0.3">
      <c r="B53" s="20"/>
      <c r="C53" s="24" t="s">
        <v>16</v>
      </c>
      <c r="D53" s="25"/>
      <c r="E53" s="26"/>
      <c r="F53" s="26"/>
      <c r="G53" s="46">
        <f>SUM(G50:G52)</f>
        <v>17698.449999999997</v>
      </c>
      <c r="H53" s="9"/>
    </row>
    <row r="54" spans="2:8" ht="15.75" x14ac:dyDescent="0.25">
      <c r="B54" s="28"/>
      <c r="C54" s="28"/>
      <c r="D54" s="28"/>
      <c r="E54" s="28"/>
      <c r="F54" s="28"/>
      <c r="G54" s="28"/>
      <c r="H54" s="9"/>
    </row>
    <row r="55" spans="2:8" ht="15.75" x14ac:dyDescent="0.25">
      <c r="B55" s="28"/>
      <c r="C55" s="28"/>
      <c r="D55" s="28"/>
      <c r="E55" s="28"/>
      <c r="F55" s="28"/>
      <c r="G55" s="28"/>
      <c r="H55" s="9"/>
    </row>
    <row r="56" spans="2:8" ht="16.5" thickBot="1" x14ac:dyDescent="0.3">
      <c r="B56" s="28"/>
      <c r="C56" s="36" t="s">
        <v>38</v>
      </c>
      <c r="D56" s="28"/>
      <c r="E56" s="28"/>
      <c r="F56" s="28"/>
      <c r="G56" s="28"/>
      <c r="H56" s="9"/>
    </row>
    <row r="57" spans="2:8" ht="63.75" thickBot="1" x14ac:dyDescent="0.3">
      <c r="B57" s="3" t="s">
        <v>23</v>
      </c>
      <c r="C57" s="55" t="s">
        <v>24</v>
      </c>
      <c r="D57" s="3" t="s">
        <v>25</v>
      </c>
      <c r="E57" s="63" t="s">
        <v>40</v>
      </c>
      <c r="F57" s="65" t="s">
        <v>41</v>
      </c>
      <c r="G57" s="64" t="s">
        <v>26</v>
      </c>
      <c r="H57" s="9"/>
    </row>
    <row r="58" spans="2:8" ht="32.25" thickBot="1" x14ac:dyDescent="0.3">
      <c r="B58" s="3">
        <v>1</v>
      </c>
      <c r="C58" s="43" t="s">
        <v>27</v>
      </c>
      <c r="D58" s="38" t="s">
        <v>12</v>
      </c>
      <c r="E58" s="26">
        <v>225</v>
      </c>
      <c r="F58" s="26">
        <v>9.0399999999999991</v>
      </c>
      <c r="G58" s="26">
        <f>E58*F58</f>
        <v>2033.9999999999998</v>
      </c>
      <c r="H58" s="9"/>
    </row>
    <row r="59" spans="2:8" ht="32.25" thickBot="1" x14ac:dyDescent="0.3">
      <c r="B59" s="27">
        <v>2</v>
      </c>
      <c r="C59" s="39" t="s">
        <v>22</v>
      </c>
      <c r="D59" s="25" t="s">
        <v>12</v>
      </c>
      <c r="E59" s="26">
        <v>310</v>
      </c>
      <c r="F59" s="26">
        <v>19</v>
      </c>
      <c r="G59" s="50">
        <f t="shared" ref="G59" si="7">E59*F59</f>
        <v>5890</v>
      </c>
      <c r="H59" s="9"/>
    </row>
    <row r="60" spans="2:8" ht="16.5" thickBot="1" x14ac:dyDescent="0.3">
      <c r="B60" s="20"/>
      <c r="C60" s="24" t="s">
        <v>16</v>
      </c>
      <c r="D60" s="25"/>
      <c r="E60" s="26"/>
      <c r="F60" s="49"/>
      <c r="G60" s="46">
        <f>SUM(G58:G59)</f>
        <v>7924</v>
      </c>
      <c r="H60" s="9"/>
    </row>
    <row r="61" spans="2:8" ht="16.5" thickBot="1" x14ac:dyDescent="0.3">
      <c r="B61" s="33"/>
      <c r="C61" s="34" t="s">
        <v>47</v>
      </c>
      <c r="D61" s="33"/>
      <c r="E61" s="35"/>
      <c r="F61" s="35"/>
      <c r="G61" s="66"/>
      <c r="H61" s="9"/>
    </row>
    <row r="62" spans="2:8" ht="63.75" thickBot="1" x14ac:dyDescent="0.3">
      <c r="B62" s="3" t="s">
        <v>23</v>
      </c>
      <c r="C62" s="55" t="s">
        <v>24</v>
      </c>
      <c r="D62" s="3" t="s">
        <v>25</v>
      </c>
      <c r="E62" s="63" t="s">
        <v>40</v>
      </c>
      <c r="F62" s="65" t="s">
        <v>41</v>
      </c>
      <c r="G62" s="64" t="s">
        <v>26</v>
      </c>
      <c r="H62" s="9"/>
    </row>
    <row r="63" spans="2:8" ht="16.5" thickBot="1" x14ac:dyDescent="0.3">
      <c r="B63" s="55">
        <v>1</v>
      </c>
      <c r="C63" s="67" t="s">
        <v>42</v>
      </c>
      <c r="D63" s="38" t="s">
        <v>19</v>
      </c>
      <c r="E63" s="26">
        <v>435</v>
      </c>
      <c r="F63" s="26">
        <v>76</v>
      </c>
      <c r="G63" s="50">
        <f>E63*F63</f>
        <v>33060</v>
      </c>
      <c r="H63" s="9"/>
    </row>
    <row r="64" spans="2:8" ht="16.5" thickBot="1" x14ac:dyDescent="0.3">
      <c r="B64" s="2">
        <v>2</v>
      </c>
      <c r="C64" s="43" t="s">
        <v>45</v>
      </c>
      <c r="D64" s="25" t="s">
        <v>19</v>
      </c>
      <c r="E64" s="26">
        <v>194</v>
      </c>
      <c r="F64" s="35">
        <v>20</v>
      </c>
      <c r="G64" s="61">
        <f>E64*F64</f>
        <v>3880</v>
      </c>
      <c r="H64" s="9"/>
    </row>
    <row r="65" spans="2:8" ht="16.5" thickBot="1" x14ac:dyDescent="0.3">
      <c r="B65" s="2">
        <v>3</v>
      </c>
      <c r="C65" s="43" t="s">
        <v>46</v>
      </c>
      <c r="D65" s="25" t="s">
        <v>19</v>
      </c>
      <c r="E65" s="49">
        <v>220</v>
      </c>
      <c r="F65" s="61">
        <v>1</v>
      </c>
      <c r="G65" s="61">
        <f>F65*E65</f>
        <v>220</v>
      </c>
      <c r="H65" s="9"/>
    </row>
    <row r="66" spans="2:8" ht="16.5" thickBot="1" x14ac:dyDescent="0.3">
      <c r="B66" s="2">
        <v>4</v>
      </c>
      <c r="C66" s="43" t="s">
        <v>48</v>
      </c>
      <c r="D66" s="25" t="s">
        <v>19</v>
      </c>
      <c r="E66" s="49">
        <v>2100</v>
      </c>
      <c r="F66" s="61">
        <v>1</v>
      </c>
      <c r="G66" s="61">
        <f>F66*E66</f>
        <v>2100</v>
      </c>
      <c r="H66" s="9"/>
    </row>
    <row r="67" spans="2:8" ht="16.5" thickBot="1" x14ac:dyDescent="0.3">
      <c r="B67" s="27">
        <v>5</v>
      </c>
      <c r="C67" s="39" t="s">
        <v>43</v>
      </c>
      <c r="D67" s="25" t="s">
        <v>19</v>
      </c>
      <c r="E67" s="26">
        <v>250</v>
      </c>
      <c r="F67" s="26">
        <v>76</v>
      </c>
      <c r="G67" s="50">
        <f>E67*F67</f>
        <v>19000</v>
      </c>
      <c r="H67" s="9"/>
    </row>
    <row r="68" spans="2:8" ht="16.5" thickBot="1" x14ac:dyDescent="0.3">
      <c r="B68" s="20"/>
      <c r="C68" s="24" t="s">
        <v>16</v>
      </c>
      <c r="D68" s="25"/>
      <c r="E68" s="26"/>
      <c r="F68" s="49"/>
      <c r="G68" s="46">
        <f>SUM(G63:G67)</f>
        <v>58260</v>
      </c>
      <c r="H68" s="9"/>
    </row>
    <row r="69" spans="2:8" ht="15.75" x14ac:dyDescent="0.25">
      <c r="B69" s="28"/>
      <c r="C69" s="28"/>
      <c r="D69" s="28"/>
      <c r="E69" s="28"/>
      <c r="F69" s="28"/>
      <c r="G69" s="28"/>
      <c r="H69" s="9"/>
    </row>
    <row r="70" spans="2:8" ht="30.75" customHeight="1" x14ac:dyDescent="0.25">
      <c r="B70" s="28"/>
      <c r="C70" s="28"/>
      <c r="D70" s="74" t="s">
        <v>39</v>
      </c>
      <c r="E70" s="75"/>
      <c r="F70" s="75"/>
      <c r="G70" s="51">
        <f>G11+G20+G24+G29+G39+G47+G53+G60+G68</f>
        <v>506518.54</v>
      </c>
      <c r="H70" s="9"/>
    </row>
    <row r="71" spans="2:8" ht="15.75" x14ac:dyDescent="0.25">
      <c r="B71" s="28"/>
      <c r="C71" s="28"/>
      <c r="D71" s="28"/>
      <c r="E71" s="28"/>
      <c r="F71" s="28"/>
      <c r="G71" s="28"/>
      <c r="H71" s="9"/>
    </row>
    <row r="72" spans="2:8" x14ac:dyDescent="0.25">
      <c r="B72" s="1"/>
      <c r="C72" s="1"/>
      <c r="D72" s="1"/>
      <c r="E72" s="1"/>
      <c r="F72" s="1"/>
      <c r="G72" s="1"/>
    </row>
    <row r="73" spans="2:8" x14ac:dyDescent="0.25">
      <c r="G73" s="68"/>
    </row>
    <row r="74" spans="2:8" x14ac:dyDescent="0.25">
      <c r="G74" s="52"/>
    </row>
  </sheetData>
  <mergeCells count="3">
    <mergeCell ref="C5:C7"/>
    <mergeCell ref="B2:G2"/>
    <mergeCell ref="D70:F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Пахомушкина Ольга</cp:lastModifiedBy>
  <dcterms:created xsi:type="dcterms:W3CDTF">2018-04-21T19:15:33Z</dcterms:created>
  <dcterms:modified xsi:type="dcterms:W3CDTF">2018-06-14T11:42:18Z</dcterms:modified>
</cp:coreProperties>
</file>